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7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<sst xmlns="http://schemas.openxmlformats.org/spreadsheetml/2006/main" count="143" uniqueCount="143">
  <si>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Приложение № 3</t>
  </si>
  <si>
    <t>Код бюджетной классификации Российской Федерации</t>
  </si>
  <si>
    <t>Наименование доходов</t>
  </si>
  <si>
    <t xml:space="preserve">   Сумма,             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</si>
  <si>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</si>
  <si>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</si>
  <si>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</si>
  <si>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</si>
  <si>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</si>
  <si>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</si>
  <si>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</si>
  <si>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</si>
  <si>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</si>
  <si>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</si>
  <si>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</si>
  <si>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</si>
  <si>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</si>
  <si>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</si>
  <si>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</si>
  <si>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</si>
  <si>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</si>
  <si>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1 06 02000 02 0000 110</t>
  </si>
  <si>
    <t>Налог на имущество организаций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</si>
  <si>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</si>
  <si>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</si>
  <si>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</si>
  <si>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</si>
  <si>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</si>
  <si>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</si>
  <si>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</si>
  <si>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</si>
  <si>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1 09 00000 00 0000 000</t>
  </si>
  <si>
    <t>ЗАДОЛЖЕННОСТЬ  И ПЕРЕРАСЧЕТЫ ПО ОТМЕНЕННЫМ НАЛОГАМ, СБОРАМ И ИНЫМ ОБЯЗАТЕЛЬНЫМ ПЛАТЕЖАМ</t>
  </si>
  <si>
    <t>1 09 01020 04 0000 110</t>
  </si>
  <si>
    <t xml:space="preserve">Налог на прибыль организаций, зачислявшйся до 1 января 2005 года в местные бюджеты, мобилизуемый на территориях городских округов 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</si>
  <si>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</si>
  <si>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</si>
  <si>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1 09 07000 04 0000 110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</si>
  <si>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</si>
  <si>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</si>
  <si>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</si>
  <si>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</si>
  <si>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</si>
  <si>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</si>
  <si>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</si>
  <si>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</si>
  <si>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</si>
  <si>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</si>
  <si>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</si>
  <si>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</si>
  <si>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</si>
  <si>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</si>
  <si>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</si>
  <si>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</si>
  <si>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</si>
  <si>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</si>
  <si>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</si>
  <si>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</si>
  <si>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</si>
  <si>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</si>
  <si>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</si>
  <si>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</si>
  <si>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</si>
  <si>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</si>
  <si>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</si>
  <si>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</si>
  <si>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</si>
  <si>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</si>
  <si>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</si>
  <si>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алкогольной, спиртосодержащей и табачной продукции</t>
  </si>
  <si>
    <t>1 16 21000 01 0000 140</t>
  </si>
  <si>
    <t>Денежные взыскания (штрафы) и иные суммы, взыскиваемые с лиц, виновных в совершении предступлений, и в возмещении ущерба имуществу</t>
  </si>
  <si>
    <t>1 16 25000 01 0000 140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</si>
  <si>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</si>
  <si>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</si>
  <si>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</si>
  <si>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
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</si>
  <si>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</si>
  <si>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</si>
  <si>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</si>
  <si>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</si>
  <si>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1 17 05010 04 0000 180</t>
  </si>
  <si>
    <t>Невыясненные поступления</t>
  </si>
  <si>
    <t>1 17 05040 04 0000 180</t>
  </si>
  <si>
    <t>Прочие неналоговые доходы</t>
  </si>
  <si>
    <t>1 18 00000 00 0000 000</t>
  </si>
  <si>
    <t>ДОХОДЫ БЮДЖЕТОВ БЮДЖЕТНОЙ СИСТЕМЫ РОССИЙСКОЙ ФЕДЕРАЦИИ ОТ ВОЗВРАТА ОСТАТКОВ СУБСИДИЙ И СУБВЕНЦИЙ ПРОШЛЫХ ЛЕТ</t>
  </si>
  <si>
    <t>1 18 04000 04 0000 151</t>
  </si>
  <si>
    <t>Доходы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</si>
  <si>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</si>
  <si>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</si>
  <si>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</si>
  <si>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</si>
  <si>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</si>
  <si>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</si>
  <si>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</si>
  <si>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</si>
  <si>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</si>
  <si>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</si>
  <si>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</si>
  <si>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</si>
  <si>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</si>
  <si>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</si>
  <si>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</si>
  <si>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</si>
  <si>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</si>
  <si>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</si>
  <si>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</si>
  <si>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</si>
  <si>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2 02 03021 04 0000 151</t>
  </si>
  <si>
    <t>Субвенции бюджетам городских округов на денежное вознаграждение за классное руководство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</si>
  <si>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</si>
  <si>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</si>
  <si>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</si>
  <si>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Субвенции бюджетам городских округов на выполнение передаваемых полномочий субъектов РФ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</si>
  <si>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</si>
  <si>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</si>
  <si>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</si>
  <si>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>Субвенции бюджетам городских округов на компенсацию части родительской платы на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</si>
  <si>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2 02 03055 04 0000 151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</si>
  <si>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</si>
  <si>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</si>
  <si>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</si>
  <si>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</si>
  <si>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2 02 04005 04 0000 151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</si>
  <si>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безопасностии социальных выплат</t>
  </si>
  <si>
    <t>2 02 04025 04 0000 151</t>
  </si>
  <si>
    <t>Субсидии бюджетам городских округов на комплектование книжных фондов библиотек муниципальных образований</t>
  </si>
  <si>
    <t>2 02 04999 04 0000 151</t>
  </si>
  <si>
    <t>Прочие межбюджетные трансферты, передаваемые бюджетам городских округов</t>
  </si>
  <si>
    <t>2 02 09000 00 0000 151</t>
  </si>
  <si>
    <t>ПРОЧИЕ БЕЗВОЗМЕЗДНЫЕ ПОСТУПЛЕНИЯ ОТ ДРУГИХ БЮДЖЕТОВ БЮДЖЕТНОЙ СИСТЕМЫ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</si>
  <si>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</si>
  <si>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</si>
  <si>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ВСЕГО ДОХОДОВ</t>
  </si>
  <si>
    <t>Объем поступления доходов местного бюджета в 2011 году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</si>
  <si>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</si>
  <si>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</si>
  <si>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</si>
  <si>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</si>
  <si>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 решению Совета депутатов Северодвинска от __________№ ______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</si>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</sst>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 ;\-#,##0.0\ "/>
  </numFmts>
  <fonts count="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1" fillId="0" borderId="1" xfId="0" applyNumberFormat="1" applyFont="1" applyFill="1" applyBorder="1" applyAlignment="1">
      <alignment horizontal="right" shrinkToFit="1"/>
    </xf>
    <xf numFmtId="166" fontId="2" fillId="0" borderId="1" xfId="0" applyNumberFormat="1" applyFont="1" applyFill="1" applyBorder="1" applyAlignment="1">
      <alignment horizontal="right" shrinkToFit="1"/>
    </xf>
    <xf numFmtId="166" fontId="2" fillId="2" borderId="1" xfId="0" applyNumberFormat="1" applyFont="1" applyFill="1" applyBorder="1" applyAlignment="1">
      <alignment horizontal="right" shrinkToFit="1"/>
    </xf>
    <xf numFmtId="166" fontId="1" fillId="0" borderId="1" xfId="0" applyNumberFormat="1" applyFont="1" applyBorder="1" applyAlignment="1">
      <alignment horizontal="right" shrinkToFit="1"/>
    </xf>
    <xf numFmtId="166" fontId="2" fillId="0" borderId="1" xfId="0" applyNumberFormat="1" applyFont="1" applyBorder="1" applyAlignment="1">
      <alignment horizontal="right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24.00390625" style="0" customWidth="1"/>
    <col min="2" max="2" width="51.00390625" style="0" customWidth="1"/>
    <col min="3" max="3" width="14.75390625" style="0" customWidth="1"/>
    <col min="5" max="5" width="22.125" style="0" customWidth="1"/>
    <col min="6" max="6" width="10.75390625" style="0" bestFit="1" customWidth="1"/>
  </cols>
  <sheetData>
    <row r="1" spans="1:3" ht="15.75">
      <c r="A1" s="22" t="s">
        <v>0</v>
      </c>
      <c r="B1" s="22"/>
      <c r="C1" s="22"/>
    </row>
    <row r="2" spans="1:3" ht="15.75">
      <c r="A2" s="23" t="s">
        <v>140</v>
      </c>
      <c r="B2" s="23"/>
      <c r="C2" s="23"/>
    </row>
    <row r="3" spans="1:3" ht="15.75">
      <c r="A3" s="23"/>
      <c r="B3" s="23"/>
      <c r="C3" s="23"/>
    </row>
    <row r="4" spans="1:3" ht="15.75">
      <c r="A4" s="23"/>
      <c r="B4" s="23"/>
      <c r="C4" s="23"/>
    </row>
    <row r="5" spans="1:3" ht="15.75">
      <c r="A5" s="21" t="s">
        <v>135</v>
      </c>
      <c r="B5" s="21"/>
      <c r="C5" s="21"/>
    </row>
    <row r="6" ht="12.75">
      <c r="B6" s="1"/>
    </row>
    <row r="7" spans="1:3" ht="63">
      <c r="A7" s="2" t="s">
        <v>1</v>
      </c>
      <c r="B7" s="2" t="s">
        <v>2</v>
      </c>
      <c r="C7" s="2" t="s">
        <v>3</v>
      </c>
    </row>
    <row r="8" spans="1:3" ht="15.75">
      <c r="A8" s="3">
        <v>1</v>
      </c>
      <c r="B8" s="4">
        <v>2</v>
      </c>
      <c r="C8" s="3">
        <v>3</v>
      </c>
    </row>
    <row r="9" spans="1:3" ht="15.75">
      <c r="A9" s="5" t="s">
        <v>4</v>
      </c>
      <c r="B9" s="6" t="s">
        <v>5</v>
      </c>
      <c r="C9" s="16">
        <f>C10+C12+C16+C20+C23+C27+C32+C34+C36+C39+C48+C51+C53</f>
        <v>2767061.0999999996</v>
      </c>
    </row>
    <row r="10" spans="1:6" ht="15.75">
      <c r="A10" s="7" t="s">
        <v>6</v>
      </c>
      <c r="B10" s="8" t="s">
        <v>7</v>
      </c>
      <c r="C10" s="17">
        <f>C11</f>
        <v>1790832.4</v>
      </c>
      <c r="E10" s="15"/>
      <c r="F10" s="9"/>
    </row>
    <row r="11" spans="1:5" ht="15.75">
      <c r="A11" s="7" t="s">
        <v>8</v>
      </c>
      <c r="B11" s="10" t="s">
        <v>9</v>
      </c>
      <c r="C11" s="17">
        <v>1790832.4</v>
      </c>
      <c r="E11" s="15"/>
    </row>
    <row r="12" spans="1:3" ht="15.75">
      <c r="A12" s="7" t="s">
        <v>10</v>
      </c>
      <c r="B12" s="8" t="s">
        <v>11</v>
      </c>
      <c r="C12" s="17">
        <f>SUM(C13:C15)</f>
        <v>247206.8</v>
      </c>
    </row>
    <row r="13" spans="1:3" ht="31.5">
      <c r="A13" s="7" t="s">
        <v>12</v>
      </c>
      <c r="B13" s="10" t="s">
        <v>13</v>
      </c>
      <c r="C13" s="17">
        <v>104400</v>
      </c>
    </row>
    <row r="14" spans="1:3" ht="31.5">
      <c r="A14" s="7" t="s">
        <v>14</v>
      </c>
      <c r="B14" s="10" t="s">
        <v>15</v>
      </c>
      <c r="C14" s="17">
        <v>142783.3</v>
      </c>
    </row>
    <row r="15" spans="1:5" ht="15.75">
      <c r="A15" s="7" t="s">
        <v>16</v>
      </c>
      <c r="B15" s="10" t="s">
        <v>17</v>
      </c>
      <c r="C15" s="17">
        <v>23.5</v>
      </c>
      <c r="E15" s="15"/>
    </row>
    <row r="16" spans="1:3" ht="15.75">
      <c r="A16" s="7" t="s">
        <v>18</v>
      </c>
      <c r="B16" s="8" t="s">
        <v>19</v>
      </c>
      <c r="C16" s="17">
        <f>SUM(C17:C19)</f>
        <v>249407.3</v>
      </c>
    </row>
    <row r="17" spans="1:3" ht="45" customHeight="1">
      <c r="A17" s="7" t="s">
        <v>20</v>
      </c>
      <c r="B17" s="10" t="s">
        <v>142</v>
      </c>
      <c r="C17" s="17">
        <v>5478</v>
      </c>
    </row>
    <row r="18" spans="1:3" ht="15.75">
      <c r="A18" s="7" t="s">
        <v>21</v>
      </c>
      <c r="B18" s="10" t="s">
        <v>22</v>
      </c>
      <c r="C18" s="17">
        <v>138129.3</v>
      </c>
    </row>
    <row r="19" spans="1:5" ht="15.75">
      <c r="A19" s="7" t="s">
        <v>23</v>
      </c>
      <c r="B19" s="10" t="s">
        <v>24</v>
      </c>
      <c r="C19" s="17">
        <v>105800</v>
      </c>
      <c r="E19" s="15"/>
    </row>
    <row r="20" spans="1:3" ht="15.75">
      <c r="A20" s="7" t="s">
        <v>25</v>
      </c>
      <c r="B20" s="11" t="s">
        <v>26</v>
      </c>
      <c r="C20" s="17">
        <f>SUM(C21:C22)</f>
        <v>47629.4</v>
      </c>
    </row>
    <row r="21" spans="1:3" ht="47.25">
      <c r="A21" s="7" t="s">
        <v>27</v>
      </c>
      <c r="B21" s="10" t="s">
        <v>28</v>
      </c>
      <c r="C21" s="17">
        <v>15525.6</v>
      </c>
    </row>
    <row r="22" spans="1:5" ht="49.5" customHeight="1">
      <c r="A22" s="7" t="s">
        <v>29</v>
      </c>
      <c r="B22" s="10" t="s">
        <v>30</v>
      </c>
      <c r="C22" s="17">
        <v>32103.8</v>
      </c>
      <c r="E22" s="15"/>
    </row>
    <row r="23" spans="1:3" ht="47.25">
      <c r="A23" s="7" t="s">
        <v>31</v>
      </c>
      <c r="B23" s="11" t="s">
        <v>32</v>
      </c>
      <c r="C23" s="17">
        <f>SUM(C24:C26)</f>
        <v>51</v>
      </c>
    </row>
    <row r="24" spans="1:3" ht="47.25" customHeight="1">
      <c r="A24" s="7" t="s">
        <v>33</v>
      </c>
      <c r="B24" s="10" t="s">
        <v>34</v>
      </c>
      <c r="C24" s="17">
        <v>4</v>
      </c>
    </row>
    <row r="25" spans="1:3" ht="47.25" customHeight="1">
      <c r="A25" s="7" t="s">
        <v>35</v>
      </c>
      <c r="B25" s="10" t="s">
        <v>36</v>
      </c>
      <c r="C25" s="17">
        <v>30</v>
      </c>
    </row>
    <row r="26" spans="1:5" ht="31.5">
      <c r="A26" s="7" t="s">
        <v>37</v>
      </c>
      <c r="B26" s="10" t="s">
        <v>38</v>
      </c>
      <c r="C26" s="17">
        <v>17</v>
      </c>
      <c r="E26" s="15"/>
    </row>
    <row r="27" spans="1:3" ht="47.25" customHeight="1">
      <c r="A27" s="7" t="s">
        <v>39</v>
      </c>
      <c r="B27" s="11" t="s">
        <v>40</v>
      </c>
      <c r="C27" s="17">
        <f>SUM(C28:C31)</f>
        <v>273936.9</v>
      </c>
    </row>
    <row r="28" spans="1:3" ht="63" customHeight="1">
      <c r="A28" s="7" t="s">
        <v>41</v>
      </c>
      <c r="B28" s="10" t="s">
        <v>42</v>
      </c>
      <c r="C28" s="17">
        <v>8034</v>
      </c>
    </row>
    <row r="29" spans="1:3" ht="94.5" customHeight="1">
      <c r="A29" s="7" t="s">
        <v>43</v>
      </c>
      <c r="B29" s="10" t="s">
        <v>44</v>
      </c>
      <c r="C29" s="17">
        <f>88900+3850+2650+2550+400+150700</f>
        <v>249050</v>
      </c>
    </row>
    <row r="30" spans="1:3" ht="63" customHeight="1">
      <c r="A30" s="7" t="s">
        <v>45</v>
      </c>
      <c r="B30" s="10" t="s">
        <v>46</v>
      </c>
      <c r="C30" s="17">
        <f>3139+3684</f>
        <v>6823</v>
      </c>
    </row>
    <row r="31" spans="1:5" ht="94.5">
      <c r="A31" s="7" t="s">
        <v>47</v>
      </c>
      <c r="B31" s="10" t="s">
        <v>139</v>
      </c>
      <c r="C31" s="17">
        <f>8527.4+1502.5</f>
        <v>10029.9</v>
      </c>
      <c r="E31" s="15"/>
    </row>
    <row r="32" spans="1:3" ht="31.5">
      <c r="A32" s="7" t="s">
        <v>48</v>
      </c>
      <c r="B32" s="11" t="s">
        <v>49</v>
      </c>
      <c r="C32" s="17">
        <f>C33</f>
        <v>35600</v>
      </c>
    </row>
    <row r="33" spans="1:5" ht="31.5">
      <c r="A33" s="7" t="s">
        <v>50</v>
      </c>
      <c r="B33" s="10" t="s">
        <v>51</v>
      </c>
      <c r="C33" s="17">
        <f>89000*40/100</f>
        <v>35600</v>
      </c>
      <c r="E33" s="15"/>
    </row>
    <row r="34" spans="1:3" ht="31.5">
      <c r="A34" s="7" t="s">
        <v>52</v>
      </c>
      <c r="B34" s="11" t="s">
        <v>53</v>
      </c>
      <c r="C34" s="17">
        <f>C35</f>
        <v>469</v>
      </c>
    </row>
    <row r="35" spans="1:5" ht="31.5">
      <c r="A35" s="7" t="s">
        <v>54</v>
      </c>
      <c r="B35" s="10" t="s">
        <v>55</v>
      </c>
      <c r="C35" s="17">
        <f>9+110+350</f>
        <v>469</v>
      </c>
      <c r="E35" s="15"/>
    </row>
    <row r="36" spans="1:3" ht="31.5">
      <c r="A36" s="7" t="s">
        <v>56</v>
      </c>
      <c r="B36" s="11" t="s">
        <v>57</v>
      </c>
      <c r="C36" s="17">
        <f>C37+C38</f>
        <v>102260.8</v>
      </c>
    </row>
    <row r="37" spans="1:3" ht="36" customHeight="1">
      <c r="A37" s="7" t="s">
        <v>58</v>
      </c>
      <c r="B37" s="10" t="s">
        <v>59</v>
      </c>
      <c r="C37" s="17">
        <v>100000</v>
      </c>
    </row>
    <row r="38" spans="1:5" ht="47.25">
      <c r="A38" s="7" t="s">
        <v>60</v>
      </c>
      <c r="B38" s="10" t="s">
        <v>61</v>
      </c>
      <c r="C38" s="17">
        <v>2260.8</v>
      </c>
      <c r="E38" s="15"/>
    </row>
    <row r="39" spans="1:3" ht="15.75">
      <c r="A39" s="7" t="s">
        <v>62</v>
      </c>
      <c r="B39" s="11" t="s">
        <v>63</v>
      </c>
      <c r="C39" s="17">
        <f>SUM(C40:C47)</f>
        <v>16733</v>
      </c>
    </row>
    <row r="40" spans="1:3" ht="31.5">
      <c r="A40" s="7" t="s">
        <v>64</v>
      </c>
      <c r="B40" s="10" t="s">
        <v>65</v>
      </c>
      <c r="C40" s="17">
        <f>280+50</f>
        <v>330</v>
      </c>
    </row>
    <row r="41" spans="1:3" ht="78.75">
      <c r="A41" s="7" t="s">
        <v>66</v>
      </c>
      <c r="B41" s="10" t="s">
        <v>67</v>
      </c>
      <c r="C41" s="17">
        <v>80</v>
      </c>
    </row>
    <row r="42" spans="1:3" ht="78.75">
      <c r="A42" s="7" t="s">
        <v>68</v>
      </c>
      <c r="B42" s="10" t="s">
        <v>69</v>
      </c>
      <c r="C42" s="17">
        <v>60</v>
      </c>
    </row>
    <row r="43" spans="1:3" ht="47.25" customHeight="1">
      <c r="A43" s="7" t="s">
        <v>70</v>
      </c>
      <c r="B43" s="10" t="s">
        <v>71</v>
      </c>
      <c r="C43" s="17">
        <v>100</v>
      </c>
    </row>
    <row r="44" spans="1:3" ht="109.5" customHeight="1">
      <c r="A44" s="7" t="s">
        <v>72</v>
      </c>
      <c r="B44" s="10" t="s">
        <v>141</v>
      </c>
      <c r="C44" s="17">
        <v>400</v>
      </c>
    </row>
    <row r="45" spans="1:3" ht="62.25" customHeight="1">
      <c r="A45" s="7" t="s">
        <v>73</v>
      </c>
      <c r="B45" s="10" t="s">
        <v>74</v>
      </c>
      <c r="C45" s="17">
        <v>1660</v>
      </c>
    </row>
    <row r="46" spans="1:3" ht="47.25">
      <c r="A46" s="7" t="s">
        <v>75</v>
      </c>
      <c r="B46" s="10" t="s">
        <v>76</v>
      </c>
      <c r="C46" s="17">
        <v>8900</v>
      </c>
    </row>
    <row r="47" spans="1:5" ht="31.5">
      <c r="A47" s="7" t="s">
        <v>77</v>
      </c>
      <c r="B47" s="10" t="s">
        <v>78</v>
      </c>
      <c r="C47" s="17">
        <v>5203</v>
      </c>
      <c r="E47" s="15"/>
    </row>
    <row r="48" spans="1:3" ht="15.75">
      <c r="A48" s="7" t="s">
        <v>79</v>
      </c>
      <c r="B48" s="8" t="s">
        <v>80</v>
      </c>
      <c r="C48" s="17">
        <f>C49+C50</f>
        <v>2934.5</v>
      </c>
    </row>
    <row r="49" spans="1:3" ht="15.75">
      <c r="A49" s="7" t="s">
        <v>81</v>
      </c>
      <c r="B49" s="10" t="s">
        <v>82</v>
      </c>
      <c r="C49" s="17"/>
    </row>
    <row r="50" spans="1:5" ht="15.75">
      <c r="A50" s="7" t="s">
        <v>83</v>
      </c>
      <c r="B50" s="10" t="s">
        <v>84</v>
      </c>
      <c r="C50" s="17">
        <f>2800+134.5</f>
        <v>2934.5</v>
      </c>
      <c r="E50" s="15"/>
    </row>
    <row r="51" spans="1:3" ht="63" hidden="1">
      <c r="A51" s="7" t="s">
        <v>85</v>
      </c>
      <c r="B51" s="11" t="s">
        <v>86</v>
      </c>
      <c r="C51" s="18">
        <f>C52</f>
        <v>0</v>
      </c>
    </row>
    <row r="52" spans="1:3" ht="47.25" hidden="1">
      <c r="A52" s="7" t="s">
        <v>87</v>
      </c>
      <c r="B52" s="10" t="s">
        <v>88</v>
      </c>
      <c r="C52" s="18"/>
    </row>
    <row r="53" spans="1:3" ht="31.5" hidden="1">
      <c r="A53" s="7" t="s">
        <v>89</v>
      </c>
      <c r="B53" s="11" t="s">
        <v>90</v>
      </c>
      <c r="C53" s="18">
        <f>C54</f>
        <v>0</v>
      </c>
    </row>
    <row r="54" spans="1:3" ht="31.5" hidden="1">
      <c r="A54" s="7" t="s">
        <v>91</v>
      </c>
      <c r="B54" s="10" t="s">
        <v>92</v>
      </c>
      <c r="C54" s="18"/>
    </row>
    <row r="55" spans="1:3" ht="15.75">
      <c r="A55" s="5" t="s">
        <v>93</v>
      </c>
      <c r="B55" s="12" t="s">
        <v>94</v>
      </c>
      <c r="C55" s="19">
        <f>C56</f>
        <v>983400.2000000001</v>
      </c>
    </row>
    <row r="56" spans="1:3" ht="47.25">
      <c r="A56" s="7" t="s">
        <v>95</v>
      </c>
      <c r="B56" s="11" t="s">
        <v>96</v>
      </c>
      <c r="C56" s="20">
        <f>C57+C59+C62+C75+C71</f>
        <v>983400.2000000001</v>
      </c>
    </row>
    <row r="57" spans="1:3" ht="47.25" hidden="1">
      <c r="A57" s="7" t="s">
        <v>97</v>
      </c>
      <c r="B57" s="11" t="s">
        <v>98</v>
      </c>
      <c r="C57" s="20">
        <f>C58</f>
        <v>0</v>
      </c>
    </row>
    <row r="58" spans="1:3" ht="31.5" hidden="1">
      <c r="A58" s="7" t="s">
        <v>99</v>
      </c>
      <c r="B58" s="10" t="s">
        <v>100</v>
      </c>
      <c r="C58" s="20"/>
    </row>
    <row r="59" spans="1:3" ht="63">
      <c r="A59" s="7" t="s">
        <v>101</v>
      </c>
      <c r="B59" s="11" t="s">
        <v>102</v>
      </c>
      <c r="C59" s="20">
        <f>C60+C61</f>
        <v>77256.5</v>
      </c>
    </row>
    <row r="60" spans="1:3" ht="76.5" customHeight="1">
      <c r="A60" s="7" t="s">
        <v>137</v>
      </c>
      <c r="B60" s="13" t="s">
        <v>138</v>
      </c>
      <c r="C60" s="20">
        <v>27427</v>
      </c>
    </row>
    <row r="61" spans="1:3" ht="16.5" customHeight="1">
      <c r="A61" s="7" t="s">
        <v>103</v>
      </c>
      <c r="B61" s="13" t="s">
        <v>104</v>
      </c>
      <c r="C61" s="20">
        <v>49829.5</v>
      </c>
    </row>
    <row r="62" spans="1:3" ht="47.25">
      <c r="A62" s="7" t="s">
        <v>105</v>
      </c>
      <c r="B62" s="11" t="s">
        <v>106</v>
      </c>
      <c r="C62" s="20">
        <f>C63+C64+C65+C66+C67+C68+C69+C70</f>
        <v>904278.8</v>
      </c>
    </row>
    <row r="63" spans="1:3" ht="47.25" hidden="1">
      <c r="A63" s="7" t="s">
        <v>107</v>
      </c>
      <c r="B63" s="10" t="s">
        <v>108</v>
      </c>
      <c r="C63" s="20"/>
    </row>
    <row r="64" spans="1:3" ht="32.25" customHeight="1" hidden="1">
      <c r="A64" s="7" t="s">
        <v>109</v>
      </c>
      <c r="B64" s="10" t="s">
        <v>110</v>
      </c>
      <c r="C64" s="20"/>
    </row>
    <row r="65" spans="1:3" ht="45" customHeight="1">
      <c r="A65" s="7" t="s">
        <v>111</v>
      </c>
      <c r="B65" s="10" t="s">
        <v>112</v>
      </c>
      <c r="C65" s="20">
        <v>88294</v>
      </c>
    </row>
    <row r="66" spans="1:3" ht="30" customHeight="1">
      <c r="A66" s="7" t="s">
        <v>113</v>
      </c>
      <c r="B66" s="10" t="s">
        <v>114</v>
      </c>
      <c r="C66" s="20">
        <v>30703.9</v>
      </c>
    </row>
    <row r="67" spans="1:3" ht="78.75" customHeight="1">
      <c r="A67" s="7" t="s">
        <v>115</v>
      </c>
      <c r="B67" s="10" t="s">
        <v>116</v>
      </c>
      <c r="C67" s="20">
        <v>4630</v>
      </c>
    </row>
    <row r="68" spans="1:3" ht="94.5">
      <c r="A68" s="7" t="s">
        <v>117</v>
      </c>
      <c r="B68" s="10" t="s">
        <v>118</v>
      </c>
      <c r="C68" s="20">
        <v>92216</v>
      </c>
    </row>
    <row r="69" spans="1:3" ht="78.75">
      <c r="A69" s="7" t="s">
        <v>119</v>
      </c>
      <c r="B69" s="10" t="s">
        <v>136</v>
      </c>
      <c r="C69" s="20">
        <v>22772</v>
      </c>
    </row>
    <row r="70" spans="1:3" ht="15.75" customHeight="1">
      <c r="A70" s="7" t="s">
        <v>120</v>
      </c>
      <c r="B70" s="10" t="s">
        <v>121</v>
      </c>
      <c r="C70" s="20">
        <v>665662.9</v>
      </c>
    </row>
    <row r="71" spans="1:3" ht="15.75">
      <c r="A71" s="7" t="s">
        <v>122</v>
      </c>
      <c r="B71" s="10" t="s">
        <v>123</v>
      </c>
      <c r="C71" s="20">
        <f>C72+C73+C74</f>
        <v>1864.9</v>
      </c>
    </row>
    <row r="72" spans="1:3" ht="94.5" customHeight="1">
      <c r="A72" s="7" t="s">
        <v>124</v>
      </c>
      <c r="B72" s="10" t="s">
        <v>125</v>
      </c>
      <c r="C72" s="20">
        <v>709.9</v>
      </c>
    </row>
    <row r="73" spans="1:3" ht="47.25">
      <c r="A73" s="7" t="s">
        <v>126</v>
      </c>
      <c r="B73" s="10" t="s">
        <v>127</v>
      </c>
      <c r="C73" s="20">
        <v>57.8</v>
      </c>
    </row>
    <row r="74" spans="1:3" ht="31.5">
      <c r="A74" s="7" t="s">
        <v>128</v>
      </c>
      <c r="B74" s="10" t="s">
        <v>129</v>
      </c>
      <c r="C74" s="20">
        <v>1097.2</v>
      </c>
    </row>
    <row r="75" spans="1:3" ht="32.25" customHeight="1">
      <c r="A75" s="7" t="s">
        <v>130</v>
      </c>
      <c r="B75" s="10" t="s">
        <v>131</v>
      </c>
      <c r="C75" s="20">
        <f>C76</f>
        <v>0</v>
      </c>
    </row>
    <row r="76" spans="1:3" ht="47.25">
      <c r="A76" s="7" t="s">
        <v>132</v>
      </c>
      <c r="B76" s="10" t="s">
        <v>133</v>
      </c>
      <c r="C76" s="20"/>
    </row>
    <row r="77" spans="1:3" ht="15.75">
      <c r="A77" s="7"/>
      <c r="B77" s="12" t="s">
        <v>134</v>
      </c>
      <c r="C77" s="19">
        <f>C55+C9</f>
        <v>3750461.3</v>
      </c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</sheetData>
  <mergeCells count="5">
    <mergeCell ref="A5:C5"/>
    <mergeCell ref="A1:C1"/>
    <mergeCell ref="A2:C2"/>
    <mergeCell ref="A3:C3"/>
    <mergeCell ref="A4:C4"/>
  </mergeCells>
  <printOptions/>
  <pageMargins left="1.1811023622047245" right="0.3937007874015748" top="0.7874015748031497" bottom="0.7874015748031497" header="0.5118110236220472" footer="0.5118110236220472"/>
  <pageSetup firstPageNumber="21" useFirstPageNumber="1" fitToHeight="4" fitToWidth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Попова</cp:lastModifiedBy>
  <cp:lastPrinted>2010-11-03T07:15:46Z</cp:lastPrinted>
  <dcterms:created xsi:type="dcterms:W3CDTF">2010-10-18T05:08:57Z</dcterms:created>
  <dcterms:modified xsi:type="dcterms:W3CDTF">2010-11-03T10:30:31Z</dcterms:modified>
  <cp:category/>
  <cp:version/>
  <cp:contentType/>
  <cp:contentStatus/>
</cp:coreProperties>
</file>