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P19" i="1"/>
  <c r="O19"/>
  <c r="K19"/>
  <c r="P18"/>
  <c r="O18"/>
  <c r="K18"/>
  <c r="P17"/>
  <c r="O17"/>
  <c r="K17"/>
  <c r="P16"/>
  <c r="O16"/>
  <c r="K16"/>
  <c r="P15"/>
  <c r="O15"/>
  <c r="K15"/>
  <c r="P14"/>
  <c r="O14"/>
  <c r="K14"/>
  <c r="P13"/>
  <c r="O13"/>
  <c r="K13"/>
  <c r="P12"/>
  <c r="O12"/>
  <c r="K12"/>
  <c r="P11"/>
  <c r="O11"/>
  <c r="K11"/>
  <c r="P10"/>
  <c r="O10"/>
  <c r="K10"/>
  <c r="P9"/>
  <c r="O9"/>
  <c r="K9"/>
  <c r="P8"/>
  <c r="O8"/>
  <c r="K8"/>
  <c r="P7"/>
  <c r="O7"/>
  <c r="K7"/>
  <c r="P6"/>
  <c r="O6"/>
  <c r="K6"/>
  <c r="P5"/>
  <c r="O5"/>
  <c r="K5"/>
  <c r="P4"/>
  <c r="O4"/>
  <c r="K4"/>
  <c r="P3"/>
  <c r="O3"/>
  <c r="K3"/>
</calcChain>
</file>

<file path=xl/sharedStrings.xml><?xml version="1.0" encoding="utf-8"?>
<sst xmlns="http://schemas.openxmlformats.org/spreadsheetml/2006/main" count="257" uniqueCount="121">
  <si>
    <t>Полиграфические организации и индивидуальные предприниматели
Выборы депутатов городского Совета депутатов муниципального образования "Северодвинск" седьмого созыва</t>
  </si>
  <si>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</si>
  <si>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</si>
  <si>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</si>
  <si>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</si>
  <si>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</si>
  <si>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</si>
  <si>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</si>
  <si>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</si>
  <si>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</si>
  <si>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</si>
  <si>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</si>
  <si>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</si>
  <si>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</si>
  <si>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</si>
  <si>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</si>
  <si>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</si>
  <si>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</si>
  <si>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Анисимова Кристина Владимировна</t>
  </si>
  <si>
    <t>ИП Анисимова Кристина Владимировна</t>
  </si>
  <si>
    <t>Да</t>
  </si>
  <si>
    <t>Нет</t>
  </si>
  <si>
    <t>Индивидуальный предприниматель</t>
  </si>
  <si>
    <t>290222293223</t>
  </si>
  <si>
    <t>Архангельская область</t>
  </si>
  <si>
    <t>Выборы депутатов городского Совета депутатов муниципального образования "Северодвинск" седьмого созыва</t>
  </si>
  <si>
    <t>Северодвинская городская территориальная избирательная комиссия № 2</t>
  </si>
  <si>
    <t>15.07.2022</t>
  </si>
  <si>
    <t>113</t>
  </si>
  <si>
    <t>164524, Архангельская область, г. Северодвинск, ул. Октябрьская, д. 45, кв. 31</t>
  </si>
  <si>
    <t>Горина Ольга Владимировна</t>
  </si>
  <si>
    <t>ИП Горина Ольга Владимировна</t>
  </si>
  <si>
    <t>290217161542</t>
  </si>
  <si>
    <t>09.07.2022</t>
  </si>
  <si>
    <t>112</t>
  </si>
  <si>
    <t>164500, Архангельская область, г. Северодвинск, ул. Арктическая, д. 6А, кв. 49</t>
  </si>
  <si>
    <t>Заболотняя Валентина Петровна</t>
  </si>
  <si>
    <t>ИП Заболотняя Валентина Петровна</t>
  </si>
  <si>
    <t>290218422860</t>
  </si>
  <si>
    <t>18.07.2022</t>
  </si>
  <si>
    <t>124</t>
  </si>
  <si>
    <t>Архангельская область, г. северодвинск, ул. Лесная, д.23/22, кв. 5</t>
  </si>
  <si>
    <t>Полиграфическая организация</t>
  </si>
  <si>
    <t>ИП Риплингер Надежда Ивановна</t>
  </si>
  <si>
    <t>07.07.2022</t>
  </si>
  <si>
    <t>ИП Хая Елена Иосифовна</t>
  </si>
  <si>
    <t>114</t>
  </si>
  <si>
    <t>Ким Андрей Вениаминович</t>
  </si>
  <si>
    <t>ИП Ким Андрей Вениаминович</t>
  </si>
  <si>
    <t>290200276344</t>
  </si>
  <si>
    <t>111</t>
  </si>
  <si>
    <t>164501, Архангельская область, г. Северодвинск, пр. Ленина. д. 16/1, кв. 43</t>
  </si>
  <si>
    <t>Меженный Андрей Сергеевич</t>
  </si>
  <si>
    <t>ИП Меженный Андрей Сергеевич</t>
  </si>
  <si>
    <t>290121639933</t>
  </si>
  <si>
    <t>11.07.2022</t>
  </si>
  <si>
    <t>119</t>
  </si>
  <si>
    <t>163000, Архангельская область, г. Архангельск, Ленинградский просп, д. 277, корп. 1, кв. 16</t>
  </si>
  <si>
    <t>Риплингер Надежда Ивановна</t>
  </si>
  <si>
    <t>28.07.2022</t>
  </si>
  <si>
    <t>1</t>
  </si>
  <si>
    <t>Архангельская область, г. Архангельск</t>
  </si>
  <si>
    <t>Хая Елена Иосифовна</t>
  </si>
  <si>
    <t>290219403324</t>
  </si>
  <si>
    <t>164500, Архангельская область, г. Северодвинск, ул. Мира 42А, кв. 27</t>
  </si>
  <si>
    <t>акционерное общество "Северодвинская типография"</t>
  </si>
  <si>
    <t>АО "Северодвинская типография"</t>
  </si>
  <si>
    <t>2902003162</t>
  </si>
  <si>
    <t>117</t>
  </si>
  <si>
    <t>164521, Архангельская область, г. Северодвинск, ул. Южная, д. 5</t>
  </si>
  <si>
    <t>общество с ограниченной отвественностью "Принт Лайн"</t>
  </si>
  <si>
    <t>ООО "Принт Лайн"</t>
  </si>
  <si>
    <t>2901240869</t>
  </si>
  <si>
    <t>13.07.2022</t>
  </si>
  <si>
    <t>115</t>
  </si>
  <si>
    <t>16300, Архангельская область, г. Архангельск, ул. Гагарина, д. 61, офис 2</t>
  </si>
  <si>
    <t>общество с ограниченной отвественностью "Эталон Медиа"</t>
  </si>
  <si>
    <t>ООО "Эталон Медиа"</t>
  </si>
  <si>
    <t>3525400163</t>
  </si>
  <si>
    <t>Вологодская область</t>
  </si>
  <si>
    <t>27.06.2022</t>
  </si>
  <si>
    <t>92</t>
  </si>
  <si>
    <t>160000, г. Вологда, ул. Каменный мост, д.6, офис 1</t>
  </si>
  <si>
    <t>общество с ограниченной ответственностью "Дапринт"</t>
  </si>
  <si>
    <t>ООО "Дапринт"</t>
  </si>
  <si>
    <t>2901140590</t>
  </si>
  <si>
    <t>06.07.2022</t>
  </si>
  <si>
    <t>108</t>
  </si>
  <si>
    <t>163000, Архангельская область, г. Архангельск, Ломоносова просп., д. 209, этаж 1, помещение 60</t>
  </si>
  <si>
    <t>общество с ограниченной ответственностью "МИКС медиа"</t>
  </si>
  <si>
    <t>ООО "МИКС медиа"</t>
  </si>
  <si>
    <t>2901279520</t>
  </si>
  <si>
    <t>100</t>
  </si>
  <si>
    <t>163000, Архангельская область, г. Архангельск, пр.Ломоносова, д. 154, помещение 8-Н</t>
  </si>
  <si>
    <t>общество с ограниченной ответственностью "ПАРТНЁР НП"</t>
  </si>
  <si>
    <t>ООО "Партнер НП"</t>
  </si>
  <si>
    <t>2902082622</t>
  </si>
  <si>
    <t>84</t>
  </si>
  <si>
    <t>164500, Архангельская область, город Северодвинск. Ленина просп., д.13</t>
  </si>
  <si>
    <t>общество с ограниченной ответственностью "Рекламная мастерская "РАЛАН"</t>
  </si>
  <si>
    <t>ООО "Рекламная мастерская "РАЛАН"</t>
  </si>
  <si>
    <t>2901139883</t>
  </si>
  <si>
    <t>99</t>
  </si>
  <si>
    <t>163069, Архангельская область, г. Архангельск, Ломоносова просп., д. 154, помещение 8-Н</t>
  </si>
  <si>
    <t>общество с ограниченной ответственностью "Типография "Правда Севера"</t>
  </si>
  <si>
    <t>ООО "Типография "Правда Севера"</t>
  </si>
  <si>
    <t>2901278196</t>
  </si>
  <si>
    <t>118</t>
  </si>
  <si>
    <t>163002, Архангельская область, г. Архангельск, Новгородский просп., д. 32</t>
  </si>
  <si>
    <t>общество с ограниченной ответственностью "Типография "Премьер"</t>
  </si>
  <si>
    <t>ООО "Типография "Премьер"</t>
  </si>
  <si>
    <t>3525243305</t>
  </si>
  <si>
    <t>93</t>
  </si>
  <si>
    <t>160000, г. Вологда, ул. Козленская, д. 63-43</t>
  </si>
  <si>
    <t>общество с ограниченной ответственностью "Типография ПРЕСС-ПРИНТ"</t>
  </si>
  <si>
    <t>ООО "Типография ПРЕСС-ПРИНТ"</t>
  </si>
  <si>
    <t>2901115890</t>
  </si>
  <si>
    <t>109</t>
  </si>
  <si>
    <t>163000, Архангельская область, г. Архангельск. ул. Выучейского, д.25</t>
  </si>
  <si>
    <t>Отчет составлен 10 августа 2022 г. в 09:22</t>
  </si>
  <si>
    <t>290140118372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</si>
</sst>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L16" sqref="L16"/>
    </sheetView>
  </sheetViews>
  <sheetFormatPr defaultRowHeight="15"/>
  <cols>
    <col min="1" max="1" width="3.7109375" customWidth="1"/>
    <col min="2" max="18" width="11.7109375" customWidth="1"/>
  </cols>
  <sheetData>
    <row r="1" spans="1:18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</row>
    <row r="3" spans="1:18" ht="94.5">
      <c r="A3" s="4">
        <v>1</v>
      </c>
      <c r="B3" s="5" t="s">
        <v>18</v>
      </c>
      <c r="C3" s="10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24</v>
      </c>
      <c r="J3" s="5" t="s">
        <v>25</v>
      </c>
      <c r="K3" s="6">
        <f>DATE(2022,9,11)</f>
        <v>44815</v>
      </c>
      <c r="L3" s="5" t="s">
        <v>26</v>
      </c>
      <c r="M3" s="5" t="s">
        <v>24</v>
      </c>
      <c r="N3" s="5" t="s">
        <v>27</v>
      </c>
      <c r="O3" s="6">
        <f>DATE(2022,7,15)</f>
        <v>44757</v>
      </c>
      <c r="P3" s="6">
        <f>DATE(2022,7,15)</f>
        <v>44757</v>
      </c>
      <c r="Q3" s="5" t="s">
        <v>28</v>
      </c>
      <c r="R3" s="5" t="s">
        <v>29</v>
      </c>
    </row>
    <row r="4" spans="1:18" ht="94.5">
      <c r="A4" s="4">
        <v>2</v>
      </c>
      <c r="B4" s="5" t="s">
        <v>30</v>
      </c>
      <c r="C4" s="10" t="s">
        <v>31</v>
      </c>
      <c r="D4" s="5" t="s">
        <v>20</v>
      </c>
      <c r="E4" s="5" t="s">
        <v>21</v>
      </c>
      <c r="F4" s="5" t="s">
        <v>22</v>
      </c>
      <c r="G4" s="5" t="s">
        <v>32</v>
      </c>
      <c r="H4" s="5" t="s">
        <v>24</v>
      </c>
      <c r="I4" s="5" t="s">
        <v>24</v>
      </c>
      <c r="J4" s="5" t="s">
        <v>25</v>
      </c>
      <c r="K4" s="6">
        <f>DATE(2022,9,11)</f>
        <v>44815</v>
      </c>
      <c r="L4" s="5" t="s">
        <v>26</v>
      </c>
      <c r="M4" s="5" t="s">
        <v>24</v>
      </c>
      <c r="N4" s="5" t="s">
        <v>33</v>
      </c>
      <c r="O4" s="6">
        <f>DATE(2022,7,15)</f>
        <v>44757</v>
      </c>
      <c r="P4" s="6">
        <f>DATE(2022,7,15)</f>
        <v>44757</v>
      </c>
      <c r="Q4" s="5" t="s">
        <v>34</v>
      </c>
      <c r="R4" s="5" t="s">
        <v>35</v>
      </c>
    </row>
    <row r="5" spans="1:18" ht="94.5">
      <c r="A5" s="4">
        <v>3</v>
      </c>
      <c r="B5" s="5" t="s">
        <v>36</v>
      </c>
      <c r="C5" s="10" t="s">
        <v>37</v>
      </c>
      <c r="D5" s="5" t="s">
        <v>20</v>
      </c>
      <c r="E5" s="5" t="s">
        <v>21</v>
      </c>
      <c r="F5" s="5" t="s">
        <v>22</v>
      </c>
      <c r="G5" s="5" t="s">
        <v>38</v>
      </c>
      <c r="H5" s="5" t="s">
        <v>24</v>
      </c>
      <c r="I5" s="5" t="s">
        <v>24</v>
      </c>
      <c r="J5" s="5" t="s">
        <v>25</v>
      </c>
      <c r="K5" s="6">
        <f>DATE(2022,9,11)</f>
        <v>44815</v>
      </c>
      <c r="L5" s="5" t="s">
        <v>26</v>
      </c>
      <c r="M5" s="5" t="s">
        <v>24</v>
      </c>
      <c r="N5" s="5" t="s">
        <v>39</v>
      </c>
      <c r="O5" s="6">
        <f>DATE(2022,7,20)</f>
        <v>44762</v>
      </c>
      <c r="P5" s="6">
        <f>DATE(2022,7,20)</f>
        <v>44762</v>
      </c>
      <c r="Q5" s="5" t="s">
        <v>40</v>
      </c>
      <c r="R5" s="5" t="s">
        <v>41</v>
      </c>
    </row>
    <row r="6" spans="1:18" ht="94.5">
      <c r="A6" s="4">
        <v>4</v>
      </c>
      <c r="B6" s="5" t="s">
        <v>47</v>
      </c>
      <c r="C6" s="10" t="s">
        <v>48</v>
      </c>
      <c r="D6" s="5" t="s">
        <v>20</v>
      </c>
      <c r="E6" s="5" t="s">
        <v>21</v>
      </c>
      <c r="F6" s="5" t="s">
        <v>22</v>
      </c>
      <c r="G6" s="5" t="s">
        <v>49</v>
      </c>
      <c r="H6" s="5" t="s">
        <v>24</v>
      </c>
      <c r="I6" s="5" t="s">
        <v>24</v>
      </c>
      <c r="J6" s="5" t="s">
        <v>25</v>
      </c>
      <c r="K6" s="6">
        <f>DATE(2022,9,11)</f>
        <v>44815</v>
      </c>
      <c r="L6" s="5" t="s">
        <v>26</v>
      </c>
      <c r="M6" s="5" t="s">
        <v>24</v>
      </c>
      <c r="N6" s="5" t="s">
        <v>27</v>
      </c>
      <c r="O6" s="6">
        <f>DATE(2022,7,15)</f>
        <v>44757</v>
      </c>
      <c r="P6" s="6">
        <f>DATE(2022,7,15)</f>
        <v>44757</v>
      </c>
      <c r="Q6" s="5" t="s">
        <v>50</v>
      </c>
      <c r="R6" s="5" t="s">
        <v>51</v>
      </c>
    </row>
    <row r="7" spans="1:18" ht="94.5">
      <c r="A7" s="4">
        <v>5</v>
      </c>
      <c r="B7" s="5" t="s">
        <v>52</v>
      </c>
      <c r="C7" s="10" t="s">
        <v>53</v>
      </c>
      <c r="D7" s="5" t="s">
        <v>20</v>
      </c>
      <c r="E7" s="5" t="s">
        <v>21</v>
      </c>
      <c r="F7" s="5" t="s">
        <v>22</v>
      </c>
      <c r="G7" s="5" t="s">
        <v>54</v>
      </c>
      <c r="H7" s="5" t="s">
        <v>24</v>
      </c>
      <c r="I7" s="5" t="s">
        <v>24</v>
      </c>
      <c r="J7" s="5" t="s">
        <v>25</v>
      </c>
      <c r="K7" s="6">
        <f>DATE(2022,9,11)</f>
        <v>44815</v>
      </c>
      <c r="L7" s="5" t="s">
        <v>26</v>
      </c>
      <c r="M7" s="5" t="s">
        <v>24</v>
      </c>
      <c r="N7" s="5" t="s">
        <v>55</v>
      </c>
      <c r="O7" s="6">
        <f>DATE(2022,7,16)</f>
        <v>44758</v>
      </c>
      <c r="P7" s="6">
        <f>DATE(2022,7,18)</f>
        <v>44760</v>
      </c>
      <c r="Q7" s="5" t="s">
        <v>56</v>
      </c>
      <c r="R7" s="5" t="s">
        <v>57</v>
      </c>
    </row>
    <row r="8" spans="1:18" ht="94.5">
      <c r="A8" s="4">
        <v>6</v>
      </c>
      <c r="B8" s="5" t="s">
        <v>58</v>
      </c>
      <c r="C8" s="10" t="s">
        <v>43</v>
      </c>
      <c r="D8" s="5" t="s">
        <v>20</v>
      </c>
      <c r="E8" s="5" t="s">
        <v>21</v>
      </c>
      <c r="F8" s="5" t="s">
        <v>22</v>
      </c>
      <c r="G8" s="5" t="s">
        <v>120</v>
      </c>
      <c r="H8" s="5" t="s">
        <v>24</v>
      </c>
      <c r="I8" s="5" t="s">
        <v>24</v>
      </c>
      <c r="J8" s="5" t="s">
        <v>25</v>
      </c>
      <c r="K8" s="6">
        <f>DATE(2022,9,11)</f>
        <v>44815</v>
      </c>
      <c r="L8" s="5" t="s">
        <v>26</v>
      </c>
      <c r="M8" s="5" t="s">
        <v>24</v>
      </c>
      <c r="N8" s="5" t="s">
        <v>59</v>
      </c>
      <c r="O8" s="6">
        <f>DATE(2022,7,28)</f>
        <v>44770</v>
      </c>
      <c r="P8" s="6">
        <f>DATE(2022,7,28)</f>
        <v>44770</v>
      </c>
      <c r="Q8" s="5" t="s">
        <v>60</v>
      </c>
      <c r="R8" s="5" t="s">
        <v>61</v>
      </c>
    </row>
    <row r="9" spans="1:18" ht="94.5">
      <c r="A9" s="4">
        <v>7</v>
      </c>
      <c r="B9" s="5" t="s">
        <v>62</v>
      </c>
      <c r="C9" s="10" t="s">
        <v>45</v>
      </c>
      <c r="D9" s="5" t="s">
        <v>20</v>
      </c>
      <c r="E9" s="5" t="s">
        <v>21</v>
      </c>
      <c r="F9" s="5" t="s">
        <v>22</v>
      </c>
      <c r="G9" s="5" t="s">
        <v>63</v>
      </c>
      <c r="H9" s="5" t="s">
        <v>24</v>
      </c>
      <c r="I9" s="5" t="s">
        <v>24</v>
      </c>
      <c r="J9" s="5" t="s">
        <v>25</v>
      </c>
      <c r="K9" s="6">
        <f>DATE(2022,9,11)</f>
        <v>44815</v>
      </c>
      <c r="L9" s="5" t="s">
        <v>26</v>
      </c>
      <c r="M9" s="5" t="s">
        <v>24</v>
      </c>
      <c r="N9" s="5" t="s">
        <v>27</v>
      </c>
      <c r="O9" s="6">
        <f>DATE(2022,7,15)</f>
        <v>44757</v>
      </c>
      <c r="P9" s="6">
        <f>DATE(2022,7,15)</f>
        <v>44757</v>
      </c>
      <c r="Q9" s="5" t="s">
        <v>46</v>
      </c>
      <c r="R9" s="5" t="s">
        <v>64</v>
      </c>
    </row>
    <row r="10" spans="1:18" ht="94.5">
      <c r="A10" s="4">
        <v>8</v>
      </c>
      <c r="B10" s="5" t="s">
        <v>65</v>
      </c>
      <c r="C10" s="10" t="s">
        <v>66</v>
      </c>
      <c r="D10" s="5" t="s">
        <v>20</v>
      </c>
      <c r="E10" s="5" t="s">
        <v>21</v>
      </c>
      <c r="F10" s="5" t="s">
        <v>42</v>
      </c>
      <c r="G10" s="5" t="s">
        <v>67</v>
      </c>
      <c r="H10" s="5" t="s">
        <v>24</v>
      </c>
      <c r="I10" s="5" t="s">
        <v>24</v>
      </c>
      <c r="J10" s="5" t="s">
        <v>25</v>
      </c>
      <c r="K10" s="6">
        <f>DATE(2022,9,11)</f>
        <v>44815</v>
      </c>
      <c r="L10" s="5" t="s">
        <v>26</v>
      </c>
      <c r="M10" s="5" t="s">
        <v>24</v>
      </c>
      <c r="N10" s="5" t="s">
        <v>33</v>
      </c>
      <c r="O10" s="6">
        <f>DATE(2022,7,11)</f>
        <v>44753</v>
      </c>
      <c r="P10" s="6">
        <f>DATE(2022,7,16)</f>
        <v>44758</v>
      </c>
      <c r="Q10" s="5" t="s">
        <v>68</v>
      </c>
      <c r="R10" s="5" t="s">
        <v>69</v>
      </c>
    </row>
    <row r="11" spans="1:18" ht="94.5">
      <c r="A11" s="4">
        <v>9</v>
      </c>
      <c r="B11" s="5" t="s">
        <v>70</v>
      </c>
      <c r="C11" s="10" t="s">
        <v>71</v>
      </c>
      <c r="D11" s="5" t="s">
        <v>20</v>
      </c>
      <c r="E11" s="5" t="s">
        <v>21</v>
      </c>
      <c r="F11" s="5" t="s">
        <v>42</v>
      </c>
      <c r="G11" s="5" t="s">
        <v>72</v>
      </c>
      <c r="H11" s="5" t="s">
        <v>24</v>
      </c>
      <c r="I11" s="5" t="s">
        <v>24</v>
      </c>
      <c r="J11" s="5" t="s">
        <v>25</v>
      </c>
      <c r="K11" s="6">
        <f>DATE(2022,9,11)</f>
        <v>44815</v>
      </c>
      <c r="L11" s="5" t="s">
        <v>26</v>
      </c>
      <c r="M11" s="5" t="s">
        <v>24</v>
      </c>
      <c r="N11" s="5" t="s">
        <v>73</v>
      </c>
      <c r="O11" s="6">
        <f>DATE(2022,7,15)</f>
        <v>44757</v>
      </c>
      <c r="P11" s="6">
        <f>DATE(2022,7,15)</f>
        <v>44757</v>
      </c>
      <c r="Q11" s="5" t="s">
        <v>74</v>
      </c>
      <c r="R11" s="5" t="s">
        <v>75</v>
      </c>
    </row>
    <row r="12" spans="1:18" ht="94.5">
      <c r="A12" s="4">
        <v>10</v>
      </c>
      <c r="B12" s="5" t="s">
        <v>76</v>
      </c>
      <c r="C12" s="10" t="s">
        <v>77</v>
      </c>
      <c r="D12" s="5" t="s">
        <v>20</v>
      </c>
      <c r="E12" s="5" t="s">
        <v>21</v>
      </c>
      <c r="F12" s="5" t="s">
        <v>42</v>
      </c>
      <c r="G12" s="5" t="s">
        <v>78</v>
      </c>
      <c r="H12" s="5" t="s">
        <v>79</v>
      </c>
      <c r="I12" s="5" t="s">
        <v>24</v>
      </c>
      <c r="J12" s="5" t="s">
        <v>25</v>
      </c>
      <c r="K12" s="6">
        <f>DATE(2022,9,11)</f>
        <v>44815</v>
      </c>
      <c r="L12" s="5" t="s">
        <v>26</v>
      </c>
      <c r="M12" s="5" t="s">
        <v>24</v>
      </c>
      <c r="N12" s="5" t="s">
        <v>80</v>
      </c>
      <c r="O12" s="6">
        <f>DATE(2022,6,27)</f>
        <v>44739</v>
      </c>
      <c r="P12" s="6">
        <f>DATE(2022,7,8)</f>
        <v>44750</v>
      </c>
      <c r="Q12" s="5" t="s">
        <v>81</v>
      </c>
      <c r="R12" s="5" t="s">
        <v>82</v>
      </c>
    </row>
    <row r="13" spans="1:18" ht="94.5">
      <c r="A13" s="4">
        <v>11</v>
      </c>
      <c r="B13" s="5" t="s">
        <v>83</v>
      </c>
      <c r="C13" s="10" t="s">
        <v>84</v>
      </c>
      <c r="D13" s="5" t="s">
        <v>20</v>
      </c>
      <c r="E13" s="5" t="s">
        <v>21</v>
      </c>
      <c r="F13" s="5" t="s">
        <v>42</v>
      </c>
      <c r="G13" s="5" t="s">
        <v>85</v>
      </c>
      <c r="H13" s="5" t="s">
        <v>24</v>
      </c>
      <c r="I13" s="5" t="s">
        <v>24</v>
      </c>
      <c r="J13" s="5" t="s">
        <v>25</v>
      </c>
      <c r="K13" s="6">
        <f>DATE(2022,9,11)</f>
        <v>44815</v>
      </c>
      <c r="L13" s="5" t="s">
        <v>26</v>
      </c>
      <c r="M13" s="5" t="s">
        <v>24</v>
      </c>
      <c r="N13" s="5" t="s">
        <v>86</v>
      </c>
      <c r="O13" s="6">
        <f>DATE(2022,7,13)</f>
        <v>44755</v>
      </c>
      <c r="P13" s="6">
        <f>DATE(2022,7,15)</f>
        <v>44757</v>
      </c>
      <c r="Q13" s="5" t="s">
        <v>87</v>
      </c>
      <c r="R13" s="5" t="s">
        <v>88</v>
      </c>
    </row>
    <row r="14" spans="1:18" ht="94.5">
      <c r="A14" s="4">
        <v>12</v>
      </c>
      <c r="B14" s="5" t="s">
        <v>89</v>
      </c>
      <c r="C14" s="10" t="s">
        <v>90</v>
      </c>
      <c r="D14" s="5" t="s">
        <v>20</v>
      </c>
      <c r="E14" s="5" t="s">
        <v>21</v>
      </c>
      <c r="F14" s="5" t="s">
        <v>42</v>
      </c>
      <c r="G14" s="5" t="s">
        <v>91</v>
      </c>
      <c r="H14" s="5" t="s">
        <v>24</v>
      </c>
      <c r="I14" s="5" t="s">
        <v>24</v>
      </c>
      <c r="J14" s="5" t="s">
        <v>25</v>
      </c>
      <c r="K14" s="6">
        <f>DATE(2022,9,11)</f>
        <v>44815</v>
      </c>
      <c r="L14" s="5" t="s">
        <v>26</v>
      </c>
      <c r="M14" s="5" t="s">
        <v>24</v>
      </c>
      <c r="N14" s="5" t="s">
        <v>44</v>
      </c>
      <c r="O14" s="6">
        <f>DATE(2022,7,8)</f>
        <v>44750</v>
      </c>
      <c r="P14" s="6">
        <f>DATE(2022,7,13)</f>
        <v>44755</v>
      </c>
      <c r="Q14" s="5" t="s">
        <v>92</v>
      </c>
      <c r="R14" s="5" t="s">
        <v>93</v>
      </c>
    </row>
    <row r="15" spans="1:18" ht="94.5">
      <c r="A15" s="4">
        <v>13</v>
      </c>
      <c r="B15" s="5" t="s">
        <v>94</v>
      </c>
      <c r="C15" s="10" t="s">
        <v>95</v>
      </c>
      <c r="D15" s="5" t="s">
        <v>20</v>
      </c>
      <c r="E15" s="5" t="s">
        <v>21</v>
      </c>
      <c r="F15" s="5" t="s">
        <v>42</v>
      </c>
      <c r="G15" s="5" t="s">
        <v>96</v>
      </c>
      <c r="H15" s="5" t="s">
        <v>24</v>
      </c>
      <c r="I15" s="5" t="s">
        <v>24</v>
      </c>
      <c r="J15" s="5" t="s">
        <v>25</v>
      </c>
      <c r="K15" s="6">
        <f>DATE(2022,9,11)</f>
        <v>44815</v>
      </c>
      <c r="L15" s="5" t="s">
        <v>26</v>
      </c>
      <c r="M15" s="5" t="s">
        <v>24</v>
      </c>
      <c r="N15" s="5" t="s">
        <v>80</v>
      </c>
      <c r="O15" s="6">
        <f>DATE(2022,6,29)</f>
        <v>44741</v>
      </c>
      <c r="P15" s="6">
        <f>DATE(2022,7,1)</f>
        <v>44743</v>
      </c>
      <c r="Q15" s="5" t="s">
        <v>97</v>
      </c>
      <c r="R15" s="5" t="s">
        <v>98</v>
      </c>
    </row>
    <row r="16" spans="1:18" ht="94.5">
      <c r="A16" s="4">
        <v>14</v>
      </c>
      <c r="B16" s="5" t="s">
        <v>99</v>
      </c>
      <c r="C16" s="10" t="s">
        <v>100</v>
      </c>
      <c r="D16" s="5" t="s">
        <v>20</v>
      </c>
      <c r="E16" s="5" t="s">
        <v>21</v>
      </c>
      <c r="F16" s="5" t="s">
        <v>42</v>
      </c>
      <c r="G16" s="5" t="s">
        <v>101</v>
      </c>
      <c r="H16" s="5" t="s">
        <v>24</v>
      </c>
      <c r="I16" s="5" t="s">
        <v>24</v>
      </c>
      <c r="J16" s="5" t="s">
        <v>25</v>
      </c>
      <c r="K16" s="6">
        <f>DATE(2022,9,11)</f>
        <v>44815</v>
      </c>
      <c r="L16" s="5" t="s">
        <v>26</v>
      </c>
      <c r="M16" s="5" t="s">
        <v>24</v>
      </c>
      <c r="N16" s="5" t="s">
        <v>44</v>
      </c>
      <c r="O16" s="6">
        <f>DATE(2022,7,8)</f>
        <v>44750</v>
      </c>
      <c r="P16" s="6">
        <f>DATE(2022,7,13)</f>
        <v>44755</v>
      </c>
      <c r="Q16" s="5" t="s">
        <v>102</v>
      </c>
      <c r="R16" s="5" t="s">
        <v>103</v>
      </c>
    </row>
    <row r="17" spans="1:18" ht="94.5">
      <c r="A17" s="4">
        <v>15</v>
      </c>
      <c r="B17" s="5" t="s">
        <v>104</v>
      </c>
      <c r="C17" s="10" t="s">
        <v>105</v>
      </c>
      <c r="D17" s="5" t="s">
        <v>20</v>
      </c>
      <c r="E17" s="5" t="s">
        <v>21</v>
      </c>
      <c r="F17" s="5" t="s">
        <v>42</v>
      </c>
      <c r="G17" s="5" t="s">
        <v>106</v>
      </c>
      <c r="H17" s="5" t="s">
        <v>24</v>
      </c>
      <c r="I17" s="5" t="s">
        <v>24</v>
      </c>
      <c r="J17" s="5" t="s">
        <v>25</v>
      </c>
      <c r="K17" s="6">
        <f>DATE(2022,9,11)</f>
        <v>44815</v>
      </c>
      <c r="L17" s="5" t="s">
        <v>26</v>
      </c>
      <c r="M17" s="5" t="s">
        <v>24</v>
      </c>
      <c r="N17" s="5" t="s">
        <v>73</v>
      </c>
      <c r="O17" s="6">
        <f>DATE(2022,7,13)</f>
        <v>44755</v>
      </c>
      <c r="P17" s="6">
        <f>DATE(2022,7,18)</f>
        <v>44760</v>
      </c>
      <c r="Q17" s="5" t="s">
        <v>107</v>
      </c>
      <c r="R17" s="5" t="s">
        <v>108</v>
      </c>
    </row>
    <row r="18" spans="1:18" ht="94.5">
      <c r="A18" s="4">
        <v>16</v>
      </c>
      <c r="B18" s="5" t="s">
        <v>109</v>
      </c>
      <c r="C18" s="10" t="s">
        <v>110</v>
      </c>
      <c r="D18" s="5" t="s">
        <v>20</v>
      </c>
      <c r="E18" s="5" t="s">
        <v>21</v>
      </c>
      <c r="F18" s="5" t="s">
        <v>42</v>
      </c>
      <c r="G18" s="5" t="s">
        <v>111</v>
      </c>
      <c r="H18" s="5" t="s">
        <v>79</v>
      </c>
      <c r="I18" s="5" t="s">
        <v>24</v>
      </c>
      <c r="J18" s="5" t="s">
        <v>25</v>
      </c>
      <c r="K18" s="6">
        <f>DATE(2022,9,11)</f>
        <v>44815</v>
      </c>
      <c r="L18" s="5" t="s">
        <v>26</v>
      </c>
      <c r="M18" s="5" t="s">
        <v>24</v>
      </c>
      <c r="N18" s="5" t="s">
        <v>80</v>
      </c>
      <c r="O18" s="6">
        <f>DATE(2022,6,27)</f>
        <v>44739</v>
      </c>
      <c r="P18" s="6">
        <f>DATE(2022,7,8)</f>
        <v>44750</v>
      </c>
      <c r="Q18" s="5" t="s">
        <v>112</v>
      </c>
      <c r="R18" s="5" t="s">
        <v>113</v>
      </c>
    </row>
    <row r="19" spans="1:18" ht="94.5">
      <c r="A19" s="4">
        <v>17</v>
      </c>
      <c r="B19" s="5" t="s">
        <v>114</v>
      </c>
      <c r="C19" s="10" t="s">
        <v>115</v>
      </c>
      <c r="D19" s="5" t="s">
        <v>20</v>
      </c>
      <c r="E19" s="5" t="s">
        <v>21</v>
      </c>
      <c r="F19" s="5" t="s">
        <v>42</v>
      </c>
      <c r="G19" s="5" t="s">
        <v>116</v>
      </c>
      <c r="H19" s="5" t="s">
        <v>24</v>
      </c>
      <c r="I19" s="5" t="s">
        <v>24</v>
      </c>
      <c r="J19" s="5" t="s">
        <v>25</v>
      </c>
      <c r="K19" s="6">
        <f>DATE(2022,9,11)</f>
        <v>44815</v>
      </c>
      <c r="L19" s="5" t="s">
        <v>26</v>
      </c>
      <c r="M19" s="5" t="s">
        <v>24</v>
      </c>
      <c r="N19" s="5" t="s">
        <v>73</v>
      </c>
      <c r="O19" s="6">
        <f>DATE(2022,7,13)</f>
        <v>44755</v>
      </c>
      <c r="P19" s="6">
        <f>DATE(2022,7,15)</f>
        <v>44757</v>
      </c>
      <c r="Q19" s="5" t="s">
        <v>117</v>
      </c>
      <c r="R19" s="5" t="s">
        <v>118</v>
      </c>
    </row>
    <row r="20" spans="1:18">
      <c r="A20" s="9" t="s">
        <v>119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</row>
  </sheetData>
  <mergeCells count="2">
    <mergeCell ref="A1:R1"/>
    <mergeCell ref="A20:R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2022-08-10T06:22:45Z</dcterms:created>
  <dcterms:modified xsi:type="dcterms:W3CDTF">2022-08-10T06:39:14Z</dcterms:modified>
</cp:coreProperties>
</file>